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Letní stadion  2 etapa\Položkový rozpočet\Výkaz výměr\"/>
    </mc:Choice>
  </mc:AlternateContent>
  <bookViews>
    <workbookView xWindow="28680" yWindow="-120" windowWidth="29040" windowHeight="158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SO 01_08 SO 01_8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01_08 SO 01_8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01_08 SO 01_8 Pol'!$A$1:$Y$18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J53" i="1" l="1"/>
  <c r="J54" i="1" s="1"/>
  <c r="AZ46" i="1"/>
  <c r="F42" i="1"/>
  <c r="G42" i="1"/>
  <c r="H42" i="1"/>
  <c r="I42" i="1"/>
  <c r="J41" i="1" s="1"/>
  <c r="J39" i="1" l="1"/>
  <c r="J42" i="1" s="1"/>
  <c r="J40" i="1"/>
  <c r="J28" i="1"/>
  <c r="J26" i="1"/>
  <c r="G38" i="1"/>
  <c r="F38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Michal Pokorný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<sst xmlns="http://schemas.openxmlformats.org/spreadsheetml/2006/main" count="172" uniqueCount="118">
  <si>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</si>
  <si>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</si>
  <si>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</si>
  <si>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</si>
  <si>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</si>
  <si>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</si>
  <si>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</si>
  <si>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</si>
  <si>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</si>
  <si>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</si>
  <si>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</si>
  <si>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</si>
  <si>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</si>
  <si>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</si>
  <si>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</si>
  <si>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</si>
  <si>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</si>
  <si>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</si>
  <si>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</si>
  <si>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</si>
  <si>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</si>
  <si>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</si>
  <si>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</si>
  <si>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</si>
  <si>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</si>
  <si>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</si>
  <si>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</si>
  <si>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</si>
  <si>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</si>
  <si>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</si>
  <si>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</si>
  <si>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</si>
  <si>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</si>
  <si>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</si>
  <si>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</si>
  <si>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</si>
  <si>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</si>
  <si>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</si>
  <si>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</si>
  <si>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</si>
  <si>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</si>
  <si>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</si>
  <si>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</si>
  <si>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01/8</t>
  </si>
  <si>
    <t xml:space="preserve">Elektroinstalace </t>
  </si>
  <si>
    <t>SO 01/08</t>
  </si>
  <si>
    <t>Objekt:</t>
  </si>
  <si>
    <t>Rozpočet:</t>
  </si>
  <si>
    <t>04</t>
  </si>
  <si>
    <t>Letní stadion - etapa 2</t>
  </si>
  <si>
    <t>Město Kopřivnice</t>
  </si>
  <si>
    <t>Štefánikova 1163</t>
  </si>
  <si>
    <t>Kopřivnice</t>
  </si>
  <si>
    <t>74221</t>
  </si>
  <si>
    <t>00298077</t>
  </si>
  <si>
    <t>Stavba</t>
  </si>
  <si>
    <t>Celkem za stavbu</t>
  </si>
  <si>
    <t>CZK</t>
  </si>
  <si>
    <t>#POPS</t>
  </si>
  <si>
    <t>Popis stavby: 04 - Letní stadion - etapa 2</t>
  </si>
  <si>
    <t>#POPO</t>
  </si>
  <si>
    <t xml:space="preserve">Popis objektu: SO 01/08 - Elektroinstalace </t>
  </si>
  <si>
    <t>Popis rozpočtu: SO 01/8 - Elektroinstalace</t>
  </si>
  <si>
    <t>#POPR</t>
  </si>
  <si>
    <t xml:space="preserve">Popis rozpočtu: SO 01/8 - Elektroinstalace </t>
  </si>
  <si>
    <t>Rekapitulace dílů</t>
  </si>
  <si>
    <t>Typ dílu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</si>
  <si>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</si>
  <si>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</si>
  <si>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</si>
  <si>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</si>
  <si>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</si>
  <si>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</si>
  <si>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</si>
  <si>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</si>
  <si>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</si>
  <si>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</si>
  <si>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</si>
  <si>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</si>
  <si>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</si>
  <si>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</si>
  <si>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</si>
  <si>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</si>
  <si>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</si>
  <si>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</si>
  <si>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</si>
  <si>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</si>
  <si>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</si>
  <si>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</si>
  <si>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</si>
  <si>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</si>
  <si>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</si>
  <si>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</si>
  <si>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</si>
  <si>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</si>
  <si>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</si>
  <si>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</si>
  <si>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</si>
  <si>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</si>
  <si>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650 R01</t>
  </si>
  <si>
    <t>ELE SLN_etapa II - samostatná příloha</t>
  </si>
  <si>
    <t>soubor</t>
  </si>
  <si>
    <t>Vlastní</t>
  </si>
  <si>
    <t>Indiv</t>
  </si>
  <si>
    <t>Práce</t>
  </si>
  <si>
    <t>Běžná</t>
  </si>
  <si>
    <t>POL1_</t>
  </si>
  <si>
    <t>650 R02</t>
  </si>
  <si>
    <t xml:space="preserve">SLN_etapa II - úprava stávajícího osvětlení  - samostatná příloha </t>
  </si>
  <si>
    <t>650 R03</t>
  </si>
  <si>
    <t>Sběrnice JYSTY 1x2x08 - 120 m</t>
  </si>
  <si>
    <t>POP</t>
  </si>
  <si>
    <t>Napájení  JYTY 2x1,5  -  50 m</t>
  </si>
  <si>
    <t>Chránička průměr 20 mm - 170 m</t>
  </si>
  <si>
    <t>Krabička  - 14 ks</t>
  </si>
  <si>
    <t>Víčko  - 14 ks</t>
  </si>
  <si>
    <t>END</t>
  </si>
  <si>
    <t>D+M příprava MaR v 2.NP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</si>
</sst>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0" t="s">
        <v>41</v>
      </c>
      <c r="B2" s="180"/>
      <c r="C2" s="180"/>
      <c r="D2" s="180"/>
      <c r="E2" s="180"/>
      <c r="F2" s="180"/>
      <c r="G2" s="1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7"/>
  <sheetViews>
    <sheetView showGridLines="0" topLeftCell="B20" zoomScaleNormal="100" zoomScaleSheetLayoutView="75" workbookViewId="0">
      <selection activeCell="M68" sqref="M6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217" t="s">
        <v>4</v>
      </c>
      <c r="C1" s="218"/>
      <c r="D1" s="218"/>
      <c r="E1" s="218"/>
      <c r="F1" s="218"/>
      <c r="G1" s="218"/>
      <c r="H1" s="218"/>
      <c r="I1" s="218"/>
      <c r="J1" s="219"/>
    </row>
    <row r="2" spans="1:15" ht="36" customHeight="1" x14ac:dyDescent="0.2">
      <c r="A2" s="2"/>
      <c r="B2" s="78" t="s">
        <v>24</v>
      </c>
      <c r="C2" s="79"/>
      <c r="D2" s="80" t="s">
        <v>48</v>
      </c>
      <c r="E2" s="223" t="s">
        <v>49</v>
      </c>
      <c r="F2" s="224"/>
      <c r="G2" s="224"/>
      <c r="H2" s="224"/>
      <c r="I2" s="224"/>
      <c r="J2" s="225"/>
      <c r="O2" s="1"/>
    </row>
    <row r="3" spans="1:15" ht="27" customHeight="1" x14ac:dyDescent="0.2">
      <c r="A3" s="2"/>
      <c r="B3" s="81" t="s">
        <v>46</v>
      </c>
      <c r="C3" s="79"/>
      <c r="D3" s="82" t="s">
        <v>45</v>
      </c>
      <c r="E3" s="226" t="s">
        <v>44</v>
      </c>
      <c r="F3" s="227"/>
      <c r="G3" s="227"/>
      <c r="H3" s="227"/>
      <c r="I3" s="227"/>
      <c r="J3" s="228"/>
    </row>
    <row r="4" spans="1:15" ht="23.25" customHeight="1" x14ac:dyDescent="0.2">
      <c r="A4" s="76">
        <v>197</v>
      </c>
      <c r="B4" s="83" t="s">
        <v>47</v>
      </c>
      <c r="C4" s="84"/>
      <c r="D4" s="85" t="s">
        <v>43</v>
      </c>
      <c r="E4" s="206" t="s">
        <v>44</v>
      </c>
      <c r="F4" s="207"/>
      <c r="G4" s="207"/>
      <c r="H4" s="207"/>
      <c r="I4" s="207"/>
      <c r="J4" s="208"/>
    </row>
    <row r="5" spans="1:15" ht="24" customHeight="1" x14ac:dyDescent="0.2">
      <c r="A5" s="2"/>
      <c r="B5" s="31" t="s">
        <v>23</v>
      </c>
      <c r="D5" s="211" t="s">
        <v>50</v>
      </c>
      <c r="E5" s="212"/>
      <c r="F5" s="212"/>
      <c r="G5" s="212"/>
      <c r="H5" s="18" t="s">
        <v>42</v>
      </c>
      <c r="I5" s="86" t="s">
        <v>54</v>
      </c>
      <c r="J5" s="8"/>
    </row>
    <row r="6" spans="1:15" ht="15.75" customHeight="1" x14ac:dyDescent="0.2">
      <c r="A6" s="2"/>
      <c r="B6" s="28"/>
      <c r="C6" s="55"/>
      <c r="D6" s="213" t="s">
        <v>51</v>
      </c>
      <c r="E6" s="214"/>
      <c r="F6" s="214"/>
      <c r="G6" s="21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77" t="s">
        <v>53</v>
      </c>
      <c r="E7" s="215" t="s">
        <v>52</v>
      </c>
      <c r="F7" s="216"/>
      <c r="G7" s="21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0"/>
      <c r="E11" s="230"/>
      <c r="F11" s="230"/>
      <c r="G11" s="230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5"/>
      <c r="E12" s="205"/>
      <c r="F12" s="205"/>
      <c r="G12" s="205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9"/>
      <c r="F13" s="210"/>
      <c r="G13" s="21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29"/>
      <c r="F15" s="229"/>
      <c r="G15" s="231"/>
      <c r="H15" s="231"/>
      <c r="I15" s="231" t="s">
        <v>31</v>
      </c>
      <c r="J15" s="232"/>
    </row>
    <row r="16" spans="1:15" ht="23.25" customHeight="1" x14ac:dyDescent="0.2">
      <c r="A16" s="140" t="s">
        <v>26</v>
      </c>
      <c r="B16" s="38" t="s">
        <v>26</v>
      </c>
      <c r="C16" s="62"/>
      <c r="D16" s="63"/>
      <c r="E16" s="194"/>
      <c r="F16" s="195"/>
      <c r="G16" s="194"/>
      <c r="H16" s="195"/>
      <c r="I16" s="194">
        <v>0</v>
      </c>
      <c r="J16" s="196"/>
    </row>
    <row r="17" spans="1:10" ht="23.25" customHeight="1" x14ac:dyDescent="0.2">
      <c r="A17" s="140" t="s">
        <v>27</v>
      </c>
      <c r="B17" s="38" t="s">
        <v>27</v>
      </c>
      <c r="C17" s="62"/>
      <c r="D17" s="63"/>
      <c r="E17" s="194"/>
      <c r="F17" s="195"/>
      <c r="G17" s="194"/>
      <c r="H17" s="195"/>
      <c r="I17" s="194">
        <v>0</v>
      </c>
      <c r="J17" s="196"/>
    </row>
    <row r="18" spans="1:10" ht="23.25" customHeight="1" x14ac:dyDescent="0.2">
      <c r="A18" s="140" t="s">
        <v>28</v>
      </c>
      <c r="B18" s="38" t="s">
        <v>28</v>
      </c>
      <c r="C18" s="62"/>
      <c r="D18" s="63"/>
      <c r="E18" s="194"/>
      <c r="F18" s="195"/>
      <c r="G18" s="194"/>
      <c r="H18" s="195"/>
      <c r="I18" s="194">
        <v>0</v>
      </c>
      <c r="J18" s="196"/>
    </row>
    <row r="19" spans="1:10" ht="23.25" customHeight="1" x14ac:dyDescent="0.2">
      <c r="A19" s="140" t="s">
        <v>69</v>
      </c>
      <c r="B19" s="38" t="s">
        <v>29</v>
      </c>
      <c r="C19" s="62"/>
      <c r="D19" s="63"/>
      <c r="E19" s="194"/>
      <c r="F19" s="195"/>
      <c r="G19" s="194"/>
      <c r="H19" s="195"/>
      <c r="I19" s="194">
        <v>0</v>
      </c>
      <c r="J19" s="196"/>
    </row>
    <row r="20" spans="1:10" ht="23.25" customHeight="1" x14ac:dyDescent="0.2">
      <c r="A20" s="140" t="s">
        <v>70</v>
      </c>
      <c r="B20" s="38" t="s">
        <v>30</v>
      </c>
      <c r="C20" s="62"/>
      <c r="D20" s="63"/>
      <c r="E20" s="194"/>
      <c r="F20" s="195"/>
      <c r="G20" s="194"/>
      <c r="H20" s="195"/>
      <c r="I20" s="194">
        <v>0</v>
      </c>
      <c r="J20" s="196"/>
    </row>
    <row r="21" spans="1:10" ht="23.25" customHeight="1" x14ac:dyDescent="0.2">
      <c r="A21" s="2"/>
      <c r="B21" s="48" t="s">
        <v>31</v>
      </c>
      <c r="C21" s="64"/>
      <c r="D21" s="65"/>
      <c r="E21" s="197"/>
      <c r="F21" s="233"/>
      <c r="G21" s="197"/>
      <c r="H21" s="233"/>
      <c r="I21" s="197">
        <v>0</v>
      </c>
      <c r="J21" s="198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92">
        <v>0</v>
      </c>
      <c r="H23" s="193"/>
      <c r="I23" s="193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90">
        <v>0</v>
      </c>
      <c r="H24" s="191"/>
      <c r="I24" s="191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92">
        <v>0</v>
      </c>
      <c r="H25" s="193"/>
      <c r="I25" s="193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20">
        <v>0</v>
      </c>
      <c r="H26" s="221"/>
      <c r="I26" s="221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22">
        <v>0</v>
      </c>
      <c r="H27" s="222"/>
      <c r="I27" s="222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199">
        <v>606958.44999999995</v>
      </c>
      <c r="H28" s="200"/>
      <c r="I28" s="200"/>
      <c r="J28" s="116" t="str">
        <f t="shared" si="0"/>
        <v>CZK</v>
      </c>
    </row>
    <row r="29" spans="1:10" ht="27.75" customHeight="1" thickBot="1" x14ac:dyDescent="0.25">
      <c r="A29" s="2"/>
      <c r="B29" s="112" t="s">
        <v>37</v>
      </c>
      <c r="C29" s="117"/>
      <c r="D29" s="117"/>
      <c r="E29" s="117"/>
      <c r="F29" s="118"/>
      <c r="G29" s="199">
        <v>0</v>
      </c>
      <c r="H29" s="199"/>
      <c r="I29" s="199"/>
      <c r="J29" s="119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01"/>
      <c r="E34" s="202"/>
      <c r="G34" s="203"/>
      <c r="H34" s="204"/>
      <c r="I34" s="204"/>
      <c r="J34" s="25"/>
    </row>
    <row r="35" spans="1:52" ht="12.75" customHeight="1" x14ac:dyDescent="0.2">
      <c r="A35" s="2"/>
      <c r="B35" s="2"/>
      <c r="D35" s="189" t="s">
        <v>2</v>
      </c>
      <c r="E35" s="189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55</v>
      </c>
      <c r="C39" s="183"/>
      <c r="D39" s="183"/>
      <c r="E39" s="183"/>
      <c r="F39" s="99">
        <v>0</v>
      </c>
      <c r="G39" s="100">
        <v>606958.44999999995</v>
      </c>
      <c r="H39" s="101">
        <v>127461.27</v>
      </c>
      <c r="I39" s="101">
        <v>734419.72</v>
      </c>
      <c r="J39" s="102">
        <f>IF(CenaCelkemVypocet=0,"",I39/CenaCelkemVypocet*100)</f>
        <v>100</v>
      </c>
    </row>
    <row r="40" spans="1:52" ht="25.5" hidden="1" customHeight="1" x14ac:dyDescent="0.2">
      <c r="A40" s="88">
        <v>2</v>
      </c>
      <c r="B40" s="103" t="s">
        <v>45</v>
      </c>
      <c r="C40" s="184" t="s">
        <v>44</v>
      </c>
      <c r="D40" s="184"/>
      <c r="E40" s="184"/>
      <c r="F40" s="104">
        <v>0</v>
      </c>
      <c r="G40" s="105">
        <v>606958.44999999995</v>
      </c>
      <c r="H40" s="105">
        <v>127461.27</v>
      </c>
      <c r="I40" s="105">
        <v>734419.72</v>
      </c>
      <c r="J40" s="106">
        <f>IF(CenaCelkemVypocet=0,"",I40/CenaCelkemVypocet*100)</f>
        <v>100</v>
      </c>
    </row>
    <row r="41" spans="1:52" ht="25.5" hidden="1" customHeight="1" x14ac:dyDescent="0.2">
      <c r="A41" s="88">
        <v>3</v>
      </c>
      <c r="B41" s="107" t="s">
        <v>43</v>
      </c>
      <c r="C41" s="183" t="s">
        <v>44</v>
      </c>
      <c r="D41" s="183"/>
      <c r="E41" s="183"/>
      <c r="F41" s="108">
        <v>0</v>
      </c>
      <c r="G41" s="101">
        <v>606958.44999999995</v>
      </c>
      <c r="H41" s="101">
        <v>127461.27</v>
      </c>
      <c r="I41" s="101">
        <v>734419.72</v>
      </c>
      <c r="J41" s="102">
        <f>IF(CenaCelkemVypocet=0,"",I41/CenaCelkemVypocet*100)</f>
        <v>100</v>
      </c>
    </row>
    <row r="42" spans="1:52" ht="25.5" hidden="1" customHeight="1" x14ac:dyDescent="0.2">
      <c r="A42" s="88"/>
      <c r="B42" s="185" t="s">
        <v>56</v>
      </c>
      <c r="C42" s="186"/>
      <c r="D42" s="186"/>
      <c r="E42" s="187"/>
      <c r="F42" s="109">
        <f>SUMIF(A39:A41,"=1",F39:F41)</f>
        <v>0</v>
      </c>
      <c r="G42" s="110">
        <f>SUMIF(A39:A41,"=1",G39:G41)</f>
        <v>606958.44999999995</v>
      </c>
      <c r="H42" s="110">
        <f>SUMIF(A39:A41,"=1",H39:H41)</f>
        <v>127461.27</v>
      </c>
      <c r="I42" s="110">
        <f>SUMIF(A39:A41,"=1",I39:I41)</f>
        <v>734419.72</v>
      </c>
      <c r="J42" s="111">
        <f>SUMIF(A39:A41,"=1",J39:J41)</f>
        <v>100</v>
      </c>
    </row>
    <row r="44" spans="1:52" x14ac:dyDescent="0.2">
      <c r="A44" t="s">
        <v>58</v>
      </c>
      <c r="B44" t="s">
        <v>59</v>
      </c>
    </row>
    <row r="45" spans="1:52" x14ac:dyDescent="0.2">
      <c r="A45" t="s">
        <v>60</v>
      </c>
      <c r="B45" t="s">
        <v>61</v>
      </c>
    </row>
    <row r="46" spans="1:52" x14ac:dyDescent="0.2">
      <c r="B46" s="188" t="s">
        <v>62</v>
      </c>
      <c r="C46" s="188"/>
      <c r="D46" s="188"/>
      <c r="E46" s="188"/>
      <c r="F46" s="188"/>
      <c r="G46" s="188"/>
      <c r="H46" s="188"/>
      <c r="I46" s="188"/>
      <c r="J46" s="188"/>
      <c r="AZ46" s="120" t="str">
        <f>B46</f>
        <v>Popis rozpočtu: SO 01/8 - Elektroinstalace</v>
      </c>
    </row>
    <row r="47" spans="1:52" x14ac:dyDescent="0.2">
      <c r="A47" t="s">
        <v>63</v>
      </c>
      <c r="B47" t="s">
        <v>64</v>
      </c>
    </row>
    <row r="50" spans="1:10" ht="15.75" x14ac:dyDescent="0.25">
      <c r="B50" s="121" t="s">
        <v>65</v>
      </c>
    </row>
    <row r="52" spans="1:10" ht="25.5" customHeight="1" x14ac:dyDescent="0.2">
      <c r="A52" s="123"/>
      <c r="B52" s="126" t="s">
        <v>18</v>
      </c>
      <c r="C52" s="126" t="s">
        <v>6</v>
      </c>
      <c r="D52" s="127"/>
      <c r="E52" s="127"/>
      <c r="F52" s="128" t="s">
        <v>66</v>
      </c>
      <c r="G52" s="128"/>
      <c r="H52" s="128"/>
      <c r="I52" s="128" t="s">
        <v>31</v>
      </c>
      <c r="J52" s="128" t="s">
        <v>0</v>
      </c>
    </row>
    <row r="53" spans="1:10" ht="36.75" customHeight="1" x14ac:dyDescent="0.2">
      <c r="A53" s="124"/>
      <c r="B53" s="129" t="s">
        <v>67</v>
      </c>
      <c r="C53" s="181" t="s">
        <v>68</v>
      </c>
      <c r="D53" s="182"/>
      <c r="E53" s="182"/>
      <c r="F53" s="138" t="s">
        <v>28</v>
      </c>
      <c r="G53" s="130"/>
      <c r="H53" s="130"/>
      <c r="I53" s="130">
        <v>0</v>
      </c>
      <c r="J53" s="135" t="str">
        <f>IF(I54=0,"",I53/I54*100)</f>
        <v/>
      </c>
    </row>
    <row r="54" spans="1:10" ht="25.5" customHeight="1" x14ac:dyDescent="0.2">
      <c r="A54" s="125"/>
      <c r="B54" s="131" t="s">
        <v>1</v>
      </c>
      <c r="C54" s="132"/>
      <c r="D54" s="133"/>
      <c r="E54" s="133"/>
      <c r="F54" s="139"/>
      <c r="G54" s="134"/>
      <c r="H54" s="134"/>
      <c r="I54" s="134">
        <v>0</v>
      </c>
      <c r="J54" s="136" t="str">
        <f>J53</f>
        <v/>
      </c>
    </row>
    <row r="55" spans="1:10" x14ac:dyDescent="0.2">
      <c r="F55" s="87"/>
      <c r="G55" s="87"/>
      <c r="H55" s="87"/>
      <c r="I55" s="87"/>
      <c r="J55" s="137"/>
    </row>
    <row r="56" spans="1:10" x14ac:dyDescent="0.2">
      <c r="F56" s="87"/>
      <c r="G56" s="87"/>
      <c r="H56" s="87"/>
      <c r="I56" s="87"/>
      <c r="J56" s="137"/>
    </row>
    <row r="57" spans="1:10" x14ac:dyDescent="0.2">
      <c r="F57" s="87"/>
      <c r="G57" s="87"/>
      <c r="H57" s="87"/>
      <c r="I57" s="87"/>
      <c r="J57" s="13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3:E53"/>
    <mergeCell ref="C39:E39"/>
    <mergeCell ref="C40:E40"/>
    <mergeCell ref="C41:E41"/>
    <mergeCell ref="B42:E42"/>
    <mergeCell ref="B46:J4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4" t="s">
        <v>7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50" t="s">
        <v>8</v>
      </c>
      <c r="B2" s="49"/>
      <c r="C2" s="236"/>
      <c r="D2" s="236"/>
      <c r="E2" s="236"/>
      <c r="F2" s="236"/>
      <c r="G2" s="237"/>
    </row>
    <row r="3" spans="1:7" ht="24.95" customHeight="1" x14ac:dyDescent="0.2">
      <c r="A3" s="50" t="s">
        <v>9</v>
      </c>
      <c r="B3" s="49"/>
      <c r="C3" s="236"/>
      <c r="D3" s="236"/>
      <c r="E3" s="236"/>
      <c r="F3" s="236"/>
      <c r="G3" s="237"/>
    </row>
    <row r="4" spans="1:7" ht="24.95" customHeight="1" x14ac:dyDescent="0.2">
      <c r="A4" s="50" t="s">
        <v>10</v>
      </c>
      <c r="B4" s="49"/>
      <c r="C4" s="236"/>
      <c r="D4" s="236"/>
      <c r="E4" s="236"/>
      <c r="F4" s="236"/>
      <c r="G4" s="23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16" sqref="C16:G16"/>
    </sheetView>
  </sheetViews>
  <sheetFormatPr defaultRowHeight="12.75" outlineLevelRow="2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0" t="s">
        <v>7</v>
      </c>
      <c r="B1" s="240"/>
      <c r="C1" s="240"/>
      <c r="D1" s="240"/>
      <c r="E1" s="240"/>
      <c r="F1" s="240"/>
      <c r="G1" s="240"/>
      <c r="AG1" t="s">
        <v>71</v>
      </c>
    </row>
    <row r="2" spans="1:60" ht="24.95" customHeight="1" x14ac:dyDescent="0.2">
      <c r="A2" s="141" t="s">
        <v>8</v>
      </c>
      <c r="B2" s="49" t="s">
        <v>48</v>
      </c>
      <c r="C2" s="241" t="s">
        <v>49</v>
      </c>
      <c r="D2" s="242"/>
      <c r="E2" s="242"/>
      <c r="F2" s="242"/>
      <c r="G2" s="243"/>
      <c r="AG2" t="s">
        <v>72</v>
      </c>
    </row>
    <row r="3" spans="1:60" ht="24.95" customHeight="1" x14ac:dyDescent="0.2">
      <c r="A3" s="141" t="s">
        <v>9</v>
      </c>
      <c r="B3" s="49" t="s">
        <v>45</v>
      </c>
      <c r="C3" s="241" t="s">
        <v>44</v>
      </c>
      <c r="D3" s="242"/>
      <c r="E3" s="242"/>
      <c r="F3" s="242"/>
      <c r="G3" s="243"/>
      <c r="AC3" s="122" t="s">
        <v>72</v>
      </c>
      <c r="AG3" t="s">
        <v>73</v>
      </c>
    </row>
    <row r="4" spans="1:60" ht="24.95" customHeight="1" x14ac:dyDescent="0.2">
      <c r="A4" s="142" t="s">
        <v>10</v>
      </c>
      <c r="B4" s="143" t="s">
        <v>43</v>
      </c>
      <c r="C4" s="244" t="s">
        <v>44</v>
      </c>
      <c r="D4" s="245"/>
      <c r="E4" s="245"/>
      <c r="F4" s="245"/>
      <c r="G4" s="246"/>
      <c r="AG4" t="s">
        <v>74</v>
      </c>
    </row>
    <row r="5" spans="1:60" x14ac:dyDescent="0.2">
      <c r="D5" s="10"/>
    </row>
    <row r="6" spans="1:60" ht="38.25" x14ac:dyDescent="0.2">
      <c r="A6" s="145" t="s">
        <v>75</v>
      </c>
      <c r="B6" s="147" t="s">
        <v>76</v>
      </c>
      <c r="C6" s="147" t="s">
        <v>77</v>
      </c>
      <c r="D6" s="146" t="s">
        <v>78</v>
      </c>
      <c r="E6" s="145" t="s">
        <v>79</v>
      </c>
      <c r="F6" s="144" t="s">
        <v>80</v>
      </c>
      <c r="G6" s="145" t="s">
        <v>31</v>
      </c>
      <c r="H6" s="148" t="s">
        <v>32</v>
      </c>
      <c r="I6" s="148" t="s">
        <v>81</v>
      </c>
      <c r="J6" s="148" t="s">
        <v>33</v>
      </c>
      <c r="K6" s="148" t="s">
        <v>82</v>
      </c>
      <c r="L6" s="148" t="s">
        <v>83</v>
      </c>
      <c r="M6" s="148" t="s">
        <v>84</v>
      </c>
      <c r="N6" s="148" t="s">
        <v>85</v>
      </c>
      <c r="O6" s="148" t="s">
        <v>86</v>
      </c>
      <c r="P6" s="148" t="s">
        <v>87</v>
      </c>
      <c r="Q6" s="148" t="s">
        <v>88</v>
      </c>
      <c r="R6" s="148" t="s">
        <v>89</v>
      </c>
      <c r="S6" s="148" t="s">
        <v>90</v>
      </c>
      <c r="T6" s="148" t="s">
        <v>91</v>
      </c>
      <c r="U6" s="148" t="s">
        <v>92</v>
      </c>
      <c r="V6" s="148" t="s">
        <v>93</v>
      </c>
      <c r="W6" s="148" t="s">
        <v>94</v>
      </c>
      <c r="X6" s="148" t="s">
        <v>95</v>
      </c>
      <c r="Y6" s="148" t="s">
        <v>96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57" t="s">
        <v>97</v>
      </c>
      <c r="B8" s="158" t="s">
        <v>67</v>
      </c>
      <c r="C8" s="175" t="s">
        <v>68</v>
      </c>
      <c r="D8" s="159"/>
      <c r="E8" s="160"/>
      <c r="F8" s="161"/>
      <c r="G8" s="161">
        <v>0</v>
      </c>
      <c r="H8" s="161"/>
      <c r="I8" s="161">
        <v>0</v>
      </c>
      <c r="J8" s="161"/>
      <c r="K8" s="161">
        <v>606958.44999999995</v>
      </c>
      <c r="L8" s="161"/>
      <c r="M8" s="161"/>
      <c r="N8" s="160"/>
      <c r="O8" s="160"/>
      <c r="P8" s="160"/>
      <c r="Q8" s="160"/>
      <c r="R8" s="161"/>
      <c r="S8" s="161"/>
      <c r="T8" s="162"/>
      <c r="U8" s="156"/>
      <c r="V8" s="156"/>
      <c r="W8" s="156"/>
      <c r="X8" s="156"/>
      <c r="Y8" s="156"/>
      <c r="AG8" t="s">
        <v>98</v>
      </c>
    </row>
    <row r="9" spans="1:60" x14ac:dyDescent="0.2">
      <c r="A9" s="169">
        <v>1</v>
      </c>
      <c r="B9" s="170" t="s">
        <v>99</v>
      </c>
      <c r="C9" s="176" t="s">
        <v>100</v>
      </c>
      <c r="D9" s="171" t="s">
        <v>101</v>
      </c>
      <c r="E9" s="172">
        <v>1</v>
      </c>
      <c r="F9" s="173">
        <v>0</v>
      </c>
      <c r="G9" s="173">
        <v>0</v>
      </c>
      <c r="H9" s="173">
        <v>0</v>
      </c>
      <c r="I9" s="173">
        <v>0</v>
      </c>
      <c r="J9" s="173">
        <v>521713.37</v>
      </c>
      <c r="K9" s="173">
        <v>521713.37</v>
      </c>
      <c r="L9" s="173">
        <v>21</v>
      </c>
      <c r="M9" s="173">
        <v>631273.1777</v>
      </c>
      <c r="N9" s="172">
        <v>0</v>
      </c>
      <c r="O9" s="172">
        <v>0</v>
      </c>
      <c r="P9" s="172">
        <v>0</v>
      </c>
      <c r="Q9" s="172">
        <v>0</v>
      </c>
      <c r="R9" s="173"/>
      <c r="S9" s="173" t="s">
        <v>102</v>
      </c>
      <c r="T9" s="174" t="s">
        <v>103</v>
      </c>
      <c r="U9" s="155">
        <v>0.17</v>
      </c>
      <c r="V9" s="155">
        <v>0.17</v>
      </c>
      <c r="W9" s="155"/>
      <c r="X9" s="155" t="s">
        <v>104</v>
      </c>
      <c r="Y9" s="155" t="s">
        <v>105</v>
      </c>
      <c r="Z9" s="149"/>
      <c r="AA9" s="149"/>
      <c r="AB9" s="149"/>
      <c r="AC9" s="149"/>
      <c r="AD9" s="149"/>
      <c r="AE9" s="149"/>
      <c r="AF9" s="149"/>
      <c r="AG9" s="149" t="s">
        <v>106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ht="22.5" x14ac:dyDescent="0.2">
      <c r="A10" s="169">
        <v>2</v>
      </c>
      <c r="B10" s="170" t="s">
        <v>107</v>
      </c>
      <c r="C10" s="176" t="s">
        <v>108</v>
      </c>
      <c r="D10" s="171" t="s">
        <v>101</v>
      </c>
      <c r="E10" s="172">
        <v>1</v>
      </c>
      <c r="F10" s="173">
        <v>0</v>
      </c>
      <c r="G10" s="173">
        <v>0</v>
      </c>
      <c r="H10" s="173">
        <v>0</v>
      </c>
      <c r="I10" s="173">
        <v>0</v>
      </c>
      <c r="J10" s="173">
        <v>60245.08</v>
      </c>
      <c r="K10" s="173">
        <v>60245.08</v>
      </c>
      <c r="L10" s="173">
        <v>21</v>
      </c>
      <c r="M10" s="173">
        <v>72896.546799999996</v>
      </c>
      <c r="N10" s="172">
        <v>0</v>
      </c>
      <c r="O10" s="172">
        <v>0</v>
      </c>
      <c r="P10" s="172">
        <v>0</v>
      </c>
      <c r="Q10" s="172">
        <v>0</v>
      </c>
      <c r="R10" s="173"/>
      <c r="S10" s="173" t="s">
        <v>102</v>
      </c>
      <c r="T10" s="174" t="s">
        <v>103</v>
      </c>
      <c r="U10" s="155">
        <v>0.17</v>
      </c>
      <c r="V10" s="155">
        <v>0.17</v>
      </c>
      <c r="W10" s="155"/>
      <c r="X10" s="155" t="s">
        <v>104</v>
      </c>
      <c r="Y10" s="155" t="s">
        <v>105</v>
      </c>
      <c r="Z10" s="149"/>
      <c r="AA10" s="149"/>
      <c r="AB10" s="149"/>
      <c r="AC10" s="149"/>
      <c r="AD10" s="149"/>
      <c r="AE10" s="149"/>
      <c r="AF10" s="149"/>
      <c r="AG10" s="149" t="s">
        <v>106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x14ac:dyDescent="0.2">
      <c r="A11" s="163">
        <v>3</v>
      </c>
      <c r="B11" s="164" t="s">
        <v>109</v>
      </c>
      <c r="C11" s="177" t="s">
        <v>117</v>
      </c>
      <c r="D11" s="165" t="s">
        <v>101</v>
      </c>
      <c r="E11" s="166">
        <v>1</v>
      </c>
      <c r="F11" s="167">
        <v>0</v>
      </c>
      <c r="G11" s="167">
        <v>0</v>
      </c>
      <c r="H11" s="167">
        <v>0</v>
      </c>
      <c r="I11" s="167">
        <v>0</v>
      </c>
      <c r="J11" s="167">
        <v>25000</v>
      </c>
      <c r="K11" s="167">
        <v>25000</v>
      </c>
      <c r="L11" s="167">
        <v>21</v>
      </c>
      <c r="M11" s="167">
        <v>30250</v>
      </c>
      <c r="N11" s="166">
        <v>0</v>
      </c>
      <c r="O11" s="166">
        <v>0</v>
      </c>
      <c r="P11" s="166">
        <v>0</v>
      </c>
      <c r="Q11" s="166">
        <v>0</v>
      </c>
      <c r="R11" s="167"/>
      <c r="S11" s="167" t="s">
        <v>102</v>
      </c>
      <c r="T11" s="168" t="s">
        <v>103</v>
      </c>
      <c r="U11" s="155">
        <v>0.17</v>
      </c>
      <c r="V11" s="155">
        <v>0.17</v>
      </c>
      <c r="W11" s="155"/>
      <c r="X11" s="155" t="s">
        <v>104</v>
      </c>
      <c r="Y11" s="155" t="s">
        <v>105</v>
      </c>
      <c r="Z11" s="149"/>
      <c r="AA11" s="149"/>
      <c r="AB11" s="149"/>
      <c r="AC11" s="149"/>
      <c r="AD11" s="149"/>
      <c r="AE11" s="149"/>
      <c r="AF11" s="149"/>
      <c r="AG11" s="149" t="s">
        <v>106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52"/>
      <c r="B12" s="153"/>
      <c r="C12" s="247" t="s">
        <v>110</v>
      </c>
      <c r="D12" s="248"/>
      <c r="E12" s="248"/>
      <c r="F12" s="248"/>
      <c r="G12" s="248"/>
      <c r="H12" s="155"/>
      <c r="I12" s="155"/>
      <c r="J12" s="155"/>
      <c r="K12" s="155"/>
      <c r="L12" s="155"/>
      <c r="M12" s="155"/>
      <c r="N12" s="154"/>
      <c r="O12" s="154"/>
      <c r="P12" s="154"/>
      <c r="Q12" s="154"/>
      <c r="R12" s="155"/>
      <c r="S12" s="155"/>
      <c r="T12" s="155"/>
      <c r="U12" s="155"/>
      <c r="V12" s="155"/>
      <c r="W12" s="155"/>
      <c r="X12" s="155"/>
      <c r="Y12" s="155"/>
      <c r="Z12" s="149"/>
      <c r="AA12" s="149"/>
      <c r="AB12" s="149"/>
      <c r="AC12" s="149"/>
      <c r="AD12" s="149"/>
      <c r="AE12" s="149"/>
      <c r="AF12" s="149"/>
      <c r="AG12" s="149" t="s">
        <v>111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2" x14ac:dyDescent="0.2">
      <c r="A13" s="152"/>
      <c r="B13" s="153"/>
      <c r="C13" s="238" t="s">
        <v>112</v>
      </c>
      <c r="D13" s="239"/>
      <c r="E13" s="239"/>
      <c r="F13" s="239"/>
      <c r="G13" s="239"/>
      <c r="H13" s="155"/>
      <c r="I13" s="155"/>
      <c r="J13" s="155"/>
      <c r="K13" s="155"/>
      <c r="L13" s="155"/>
      <c r="M13" s="155"/>
      <c r="N13" s="154"/>
      <c r="O13" s="154"/>
      <c r="P13" s="154"/>
      <c r="Q13" s="154"/>
      <c r="R13" s="155"/>
      <c r="S13" s="155"/>
      <c r="T13" s="155"/>
      <c r="U13" s="155"/>
      <c r="V13" s="155"/>
      <c r="W13" s="155"/>
      <c r="X13" s="155"/>
      <c r="Y13" s="155"/>
      <c r="Z13" s="149"/>
      <c r="AA13" s="149"/>
      <c r="AB13" s="149"/>
      <c r="AC13" s="149"/>
      <c r="AD13" s="149"/>
      <c r="AE13" s="149"/>
      <c r="AF13" s="149"/>
      <c r="AG13" s="149" t="s">
        <v>111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2" x14ac:dyDescent="0.2">
      <c r="A14" s="152"/>
      <c r="B14" s="153"/>
      <c r="C14" s="238" t="s">
        <v>113</v>
      </c>
      <c r="D14" s="239"/>
      <c r="E14" s="239"/>
      <c r="F14" s="239"/>
      <c r="G14" s="239"/>
      <c r="H14" s="155"/>
      <c r="I14" s="155"/>
      <c r="J14" s="155"/>
      <c r="K14" s="155"/>
      <c r="L14" s="155"/>
      <c r="M14" s="155"/>
      <c r="N14" s="154"/>
      <c r="O14" s="154"/>
      <c r="P14" s="154"/>
      <c r="Q14" s="154"/>
      <c r="R14" s="155"/>
      <c r="S14" s="155"/>
      <c r="T14" s="155"/>
      <c r="U14" s="155"/>
      <c r="V14" s="155"/>
      <c r="W14" s="155"/>
      <c r="X14" s="155"/>
      <c r="Y14" s="155"/>
      <c r="Z14" s="149"/>
      <c r="AA14" s="149"/>
      <c r="AB14" s="149"/>
      <c r="AC14" s="149"/>
      <c r="AD14" s="149"/>
      <c r="AE14" s="149"/>
      <c r="AF14" s="149"/>
      <c r="AG14" s="149" t="s">
        <v>111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2" x14ac:dyDescent="0.2">
      <c r="A15" s="152"/>
      <c r="B15" s="153"/>
      <c r="C15" s="238" t="s">
        <v>114</v>
      </c>
      <c r="D15" s="239"/>
      <c r="E15" s="239"/>
      <c r="F15" s="239"/>
      <c r="G15" s="239"/>
      <c r="H15" s="155"/>
      <c r="I15" s="155"/>
      <c r="J15" s="155"/>
      <c r="K15" s="155"/>
      <c r="L15" s="155"/>
      <c r="M15" s="155"/>
      <c r="N15" s="154"/>
      <c r="O15" s="154"/>
      <c r="P15" s="154"/>
      <c r="Q15" s="154"/>
      <c r="R15" s="155"/>
      <c r="S15" s="155"/>
      <c r="T15" s="155"/>
      <c r="U15" s="155"/>
      <c r="V15" s="155"/>
      <c r="W15" s="155"/>
      <c r="X15" s="155"/>
      <c r="Y15" s="155"/>
      <c r="Z15" s="149"/>
      <c r="AA15" s="149"/>
      <c r="AB15" s="149"/>
      <c r="AC15" s="149"/>
      <c r="AD15" s="149"/>
      <c r="AE15" s="149"/>
      <c r="AF15" s="149"/>
      <c r="AG15" s="149" t="s">
        <v>111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2" x14ac:dyDescent="0.2">
      <c r="A16" s="152"/>
      <c r="B16" s="153"/>
      <c r="C16" s="238" t="s">
        <v>115</v>
      </c>
      <c r="D16" s="239"/>
      <c r="E16" s="239"/>
      <c r="F16" s="239"/>
      <c r="G16" s="239"/>
      <c r="H16" s="155"/>
      <c r="I16" s="155"/>
      <c r="J16" s="155"/>
      <c r="K16" s="155"/>
      <c r="L16" s="155"/>
      <c r="M16" s="155"/>
      <c r="N16" s="154"/>
      <c r="O16" s="154"/>
      <c r="P16" s="154"/>
      <c r="Q16" s="154"/>
      <c r="R16" s="155"/>
      <c r="S16" s="155"/>
      <c r="T16" s="155"/>
      <c r="U16" s="155"/>
      <c r="V16" s="155"/>
      <c r="W16" s="155"/>
      <c r="X16" s="155"/>
      <c r="Y16" s="155"/>
      <c r="Z16" s="149"/>
      <c r="AA16" s="149"/>
      <c r="AB16" s="149"/>
      <c r="AC16" s="149"/>
      <c r="AD16" s="149"/>
      <c r="AE16" s="149"/>
      <c r="AF16" s="149"/>
      <c r="AG16" s="149" t="s">
        <v>111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33" x14ac:dyDescent="0.2">
      <c r="A17" s="3"/>
      <c r="B17" s="4"/>
      <c r="C17" s="178"/>
      <c r="D17" s="6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E17">
        <v>15</v>
      </c>
      <c r="AF17">
        <v>21</v>
      </c>
      <c r="AG17" t="s">
        <v>83</v>
      </c>
    </row>
    <row r="18" spans="1:33" x14ac:dyDescent="0.2">
      <c r="C18" s="179"/>
      <c r="D18" s="10"/>
      <c r="AG18" t="s">
        <v>116</v>
      </c>
    </row>
    <row r="19" spans="1:33" x14ac:dyDescent="0.2">
      <c r="D19" s="10"/>
    </row>
    <row r="20" spans="1:33" x14ac:dyDescent="0.2">
      <c r="D20" s="10"/>
    </row>
    <row r="21" spans="1:33" x14ac:dyDescent="0.2">
      <c r="D21" s="10"/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C14:G14"/>
    <mergeCell ref="C15:G15"/>
    <mergeCell ref="C16:G16"/>
    <mergeCell ref="A1:G1"/>
    <mergeCell ref="C2:G2"/>
    <mergeCell ref="C3:G3"/>
    <mergeCell ref="C4:G4"/>
    <mergeCell ref="C12:G12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01_08 SO 01_8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01_08 SO 01_8 Pol'!Názvy_tisku</vt:lpstr>
      <vt:lpstr>oadresa</vt:lpstr>
      <vt:lpstr>Stavba!Objednatel</vt:lpstr>
      <vt:lpstr>Stavba!Objekt</vt:lpstr>
      <vt:lpstr>'SO 01_08 SO 01_8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Pokorný</dc:creator>
  <cp:lastModifiedBy>Michal Pokorny</cp:lastModifiedBy>
  <cp:lastPrinted>2019-03-19T12:27:02Z</cp:lastPrinted>
  <dcterms:created xsi:type="dcterms:W3CDTF">2009-04-08T07:15:50Z</dcterms:created>
  <dcterms:modified xsi:type="dcterms:W3CDTF">2023-07-03T07:21:31Z</dcterms:modified>
</cp:coreProperties>
</file>